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L24" i="1" s="1"/>
  <c r="B195" i="1"/>
  <c r="A195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F24" i="1" s="1"/>
  <c r="B14" i="1"/>
  <c r="A14" i="1"/>
  <c r="F195" i="1" l="1"/>
  <c r="I81" i="1"/>
  <c r="F43" i="1"/>
  <c r="J81" i="1"/>
  <c r="J62" i="1"/>
  <c r="H176" i="1"/>
  <c r="G43" i="1"/>
  <c r="I176" i="1"/>
  <c r="H43" i="1"/>
  <c r="I43" i="1"/>
  <c r="H62" i="1"/>
  <c r="F138" i="1"/>
  <c r="J176" i="1"/>
  <c r="I62" i="1"/>
  <c r="L176" i="1"/>
  <c r="F157" i="1"/>
  <c r="L138" i="1"/>
  <c r="H157" i="1"/>
  <c r="I195" i="1"/>
  <c r="J100" i="1"/>
  <c r="J195" i="1"/>
  <c r="F119" i="1"/>
  <c r="L195" i="1"/>
  <c r="L81" i="1"/>
  <c r="G62" i="1"/>
  <c r="I100" i="1"/>
  <c r="I157" i="1"/>
  <c r="L62" i="1"/>
  <c r="G176" i="1"/>
  <c r="H100" i="1"/>
  <c r="G157" i="1"/>
  <c r="F81" i="1"/>
  <c r="G81" i="1"/>
  <c r="G119" i="1"/>
  <c r="J157" i="1"/>
  <c r="L43" i="1"/>
  <c r="H119" i="1"/>
  <c r="L157" i="1"/>
  <c r="I119" i="1"/>
  <c r="J119" i="1"/>
  <c r="F176" i="1"/>
  <c r="L119" i="1"/>
  <c r="G138" i="1"/>
  <c r="I24" i="1"/>
  <c r="F100" i="1"/>
  <c r="I138" i="1"/>
  <c r="J43" i="1"/>
  <c r="G195" i="1"/>
  <c r="H81" i="1"/>
  <c r="H195" i="1"/>
  <c r="F62" i="1"/>
  <c r="G24" i="1"/>
  <c r="H24" i="1"/>
  <c r="H138" i="1"/>
  <c r="J24" i="1"/>
  <c r="G100" i="1"/>
  <c r="J138" i="1"/>
  <c r="I196" i="1" l="1"/>
  <c r="H196" i="1"/>
  <c r="J196" i="1"/>
  <c r="F196" i="1"/>
  <c r="G196" i="1"/>
  <c r="L196" i="1"/>
</calcChain>
</file>

<file path=xl/sharedStrings.xml><?xml version="1.0" encoding="utf-8"?>
<sst xmlns="http://schemas.openxmlformats.org/spreadsheetml/2006/main" count="237" uniqueCount="74">
  <si>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</si>
  <si>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</si>
  <si>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</si>
  <si>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</si>
  <si>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</si>
  <si>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</si>
  <si>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</si>
  <si>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</si>
  <si>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</si>
  <si>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</si>
  <si>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</si>
  <si>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</si>
  <si>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</si>
  <si>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</si>
  <si>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</si>
  <si>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</si>
  <si>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</si>
  <si>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</si>
  <si>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</si>
  <si>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</si>
  <si>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</si>
  <si>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</si>
  <si>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</si>
  <si>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</si>
  <si>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</si>
  <si>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</si>
  <si>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</si>
  <si>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</si>
  <si>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</si>
  <si>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</si>
  <si>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</si>
  <si>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капусты с овощами</t>
  </si>
  <si>
    <t>1 блюдо</t>
  </si>
  <si>
    <t>рассольник ленинградский</t>
  </si>
  <si>
    <t>2 блюдо</t>
  </si>
  <si>
    <t>тефтели</t>
  </si>
  <si>
    <t>гарнир</t>
  </si>
  <si>
    <t>макароны</t>
  </si>
  <si>
    <t>напиток</t>
  </si>
  <si>
    <t>напиток из шиповника</t>
  </si>
  <si>
    <t>хлеб бел.</t>
  </si>
  <si>
    <t>хлеб пшеничный</t>
  </si>
  <si>
    <t>хлеб черн.</t>
  </si>
  <si>
    <t>Итого за день:</t>
  </si>
  <si>
    <t>Среднее значение за период:</t>
  </si>
  <si>
    <t>помидор в нарезке</t>
  </si>
  <si>
    <t>каша гречневая рассыпчатая</t>
  </si>
  <si>
    <t>гуляш</t>
  </si>
  <si>
    <t>компот из смеси сухофруктов</t>
  </si>
  <si>
    <t>макароны отварные</t>
  </si>
  <si>
    <t>суп из овощей</t>
  </si>
  <si>
    <t>ряженка</t>
  </si>
  <si>
    <t>борщ со сметаной</t>
  </si>
  <si>
    <t>рыба тушенная в томате с овощами</t>
  </si>
  <si>
    <t>рис отварной</t>
  </si>
  <si>
    <t>кефир</t>
  </si>
  <si>
    <t>пшеничный хлеб</t>
  </si>
  <si>
    <t>огурец в нарезке</t>
  </si>
  <si>
    <t>суп гороховый</t>
  </si>
  <si>
    <t>плов</t>
  </si>
  <si>
    <t>кисель</t>
  </si>
  <si>
    <t>голубцы ленивые</t>
  </si>
  <si>
    <t>кофейный напиток с молоком</t>
  </si>
  <si>
    <t>салат из моркови и яблок</t>
  </si>
  <si>
    <t>суп фасолевый</t>
  </si>
  <si>
    <t>макароны с овощами</t>
  </si>
  <si>
    <t>печень по-строгановски</t>
  </si>
  <si>
    <t>сок</t>
  </si>
  <si>
    <t>салат из капусты</t>
  </si>
  <si>
    <t>борщ с фасолью</t>
  </si>
  <si>
    <t>рис с овощами</t>
  </si>
  <si>
    <t>салат из свеклы отварной</t>
  </si>
  <si>
    <t>суп с рыбными консервами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</si>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</sst>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3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8" xfId="0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1" fillId="2" borderId="1" xfId="0" applyFont="1" applyFill="1" applyBorder="1"/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N5" sqref="N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60"/>
      <c r="D1" s="61"/>
      <c r="E1" s="61"/>
      <c r="F1" s="3" t="s">
        <v>1</v>
      </c>
      <c r="G1" s="2" t="s">
        <v>2</v>
      </c>
      <c r="H1" s="62"/>
      <c r="I1" s="62"/>
      <c r="J1" s="62"/>
      <c r="K1" s="62"/>
    </row>
    <row r="2" spans="1:12" ht="18" x14ac:dyDescent="0.2">
      <c r="A2" s="4" t="s">
        <v>3</v>
      </c>
      <c r="C2" s="2"/>
      <c r="G2" s="2" t="s">
        <v>4</v>
      </c>
      <c r="H2" s="62"/>
      <c r="I2" s="62"/>
      <c r="J2" s="62"/>
      <c r="K2" s="62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2024</v>
      </c>
      <c r="K3" s="10"/>
    </row>
    <row r="4" spans="1:12" ht="13.5" thickBot="1" x14ac:dyDescent="0.25">
      <c r="C4" s="2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31</v>
      </c>
      <c r="F14" s="28">
        <v>60</v>
      </c>
      <c r="G14" s="51">
        <v>2</v>
      </c>
      <c r="H14" s="51">
        <v>5</v>
      </c>
      <c r="I14" s="51">
        <v>3</v>
      </c>
      <c r="J14" s="28">
        <v>50</v>
      </c>
      <c r="K14" s="29"/>
      <c r="L14" s="28"/>
    </row>
    <row r="15" spans="1:12" ht="15" x14ac:dyDescent="0.25">
      <c r="A15" s="23"/>
      <c r="B15" s="24"/>
      <c r="C15" s="25"/>
      <c r="D15" s="30" t="s">
        <v>32</v>
      </c>
      <c r="E15" s="27" t="s">
        <v>33</v>
      </c>
      <c r="F15" s="28">
        <v>150</v>
      </c>
      <c r="G15" s="52">
        <v>3.56</v>
      </c>
      <c r="H15" s="52">
        <v>4.34</v>
      </c>
      <c r="I15" s="53">
        <v>10.23</v>
      </c>
      <c r="J15" s="28">
        <v>94</v>
      </c>
      <c r="K15" s="29"/>
      <c r="L15" s="28"/>
    </row>
    <row r="16" spans="1:12" ht="15" x14ac:dyDescent="0.25">
      <c r="A16" s="23"/>
      <c r="B16" s="24"/>
      <c r="C16" s="25"/>
      <c r="D16" s="30" t="s">
        <v>34</v>
      </c>
      <c r="E16" s="27" t="s">
        <v>35</v>
      </c>
      <c r="F16" s="28">
        <v>50</v>
      </c>
      <c r="G16" s="54">
        <v>6.81</v>
      </c>
      <c r="H16" s="54">
        <v>5.97</v>
      </c>
      <c r="I16" s="55">
        <v>4.16</v>
      </c>
      <c r="J16" s="28">
        <v>98</v>
      </c>
      <c r="K16" s="29"/>
      <c r="L16" s="28"/>
    </row>
    <row r="17" spans="1:12" ht="15" x14ac:dyDescent="0.25">
      <c r="A17" s="23"/>
      <c r="B17" s="24"/>
      <c r="C17" s="25"/>
      <c r="D17" s="30" t="s">
        <v>36</v>
      </c>
      <c r="E17" s="27" t="s">
        <v>37</v>
      </c>
      <c r="F17" s="28">
        <v>100</v>
      </c>
      <c r="G17" s="52">
        <v>5.32</v>
      </c>
      <c r="H17" s="52">
        <v>4.92</v>
      </c>
      <c r="I17" s="53">
        <v>32.799999999999997</v>
      </c>
      <c r="J17" s="28">
        <v>197</v>
      </c>
      <c r="K17" s="29"/>
      <c r="L17" s="28"/>
    </row>
    <row r="18" spans="1:12" ht="15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54">
        <v>0.64</v>
      </c>
      <c r="H18" s="54">
        <v>0.28000000000000003</v>
      </c>
      <c r="I18" s="55">
        <v>15</v>
      </c>
      <c r="J18" s="28">
        <v>65</v>
      </c>
      <c r="K18" s="29"/>
      <c r="L18" s="28"/>
    </row>
    <row r="19" spans="1:12" ht="15.75" thickBot="1" x14ac:dyDescent="0.3">
      <c r="A19" s="23"/>
      <c r="B19" s="24"/>
      <c r="C19" s="25"/>
      <c r="D19" s="30" t="s">
        <v>40</v>
      </c>
      <c r="E19" s="27" t="s">
        <v>41</v>
      </c>
      <c r="F19" s="28">
        <v>65</v>
      </c>
      <c r="G19" s="56">
        <v>4.9400000000000004</v>
      </c>
      <c r="H19" s="56">
        <v>0.52</v>
      </c>
      <c r="I19" s="57">
        <v>31.98</v>
      </c>
      <c r="J19" s="28">
        <v>152</v>
      </c>
      <c r="K19" s="29"/>
      <c r="L19" s="28"/>
    </row>
    <row r="20" spans="1:12" ht="15" x14ac:dyDescent="0.25">
      <c r="A20" s="23"/>
      <c r="B20" s="24"/>
      <c r="C20" s="25"/>
      <c r="D20" s="30" t="s">
        <v>42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625</v>
      </c>
      <c r="G23" s="36">
        <f t="shared" ref="G23:J23" si="0">SUM(G14:G22)</f>
        <v>23.270000000000003</v>
      </c>
      <c r="H23" s="36">
        <f t="shared" si="0"/>
        <v>21.029999999999998</v>
      </c>
      <c r="I23" s="36">
        <f t="shared" si="0"/>
        <v>97.17</v>
      </c>
      <c r="J23" s="36">
        <f t="shared" si="0"/>
        <v>656</v>
      </c>
      <c r="K23" s="37"/>
      <c r="L23" s="36">
        <v>67.86</v>
      </c>
    </row>
    <row r="24" spans="1:12" ht="15.75" thickBot="1" x14ac:dyDescent="0.25">
      <c r="A24" s="41">
        <f>A6</f>
        <v>1</v>
      </c>
      <c r="B24" s="42">
        <f>B6</f>
        <v>1</v>
      </c>
      <c r="C24" s="58" t="s">
        <v>43</v>
      </c>
      <c r="D24" s="59"/>
      <c r="E24" s="43"/>
      <c r="F24" s="44">
        <f>F13+F23</f>
        <v>625</v>
      </c>
      <c r="G24" s="44">
        <f>G13+G23</f>
        <v>23.270000000000003</v>
      </c>
      <c r="H24" s="44">
        <f>H13+H23</f>
        <v>21.029999999999998</v>
      </c>
      <c r="I24" s="44">
        <f>I13+I23</f>
        <v>97.17</v>
      </c>
      <c r="J24" s="44">
        <f>J13+J23</f>
        <v>656</v>
      </c>
      <c r="K24" s="44"/>
      <c r="L24" s="44">
        <f>L13+L23</f>
        <v>67.86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 t="shared" ref="G32:L32" si="1">SUM(G25:G31)</f>
        <v>0</v>
      </c>
      <c r="H32" s="36">
        <f t="shared" si="1"/>
        <v>0</v>
      </c>
      <c r="I32" s="36">
        <f t="shared" si="1"/>
        <v>0</v>
      </c>
      <c r="J32" s="36">
        <f t="shared" si="1"/>
        <v>0</v>
      </c>
      <c r="K32" s="37"/>
      <c r="L32" s="36">
        <f t="shared" si="1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45</v>
      </c>
      <c r="F33" s="28">
        <v>100</v>
      </c>
      <c r="G33" s="51">
        <v>4.6399999999999997</v>
      </c>
      <c r="H33" s="51">
        <v>5.9</v>
      </c>
      <c r="I33" s="51">
        <v>4</v>
      </c>
      <c r="J33" s="28">
        <v>21.4</v>
      </c>
      <c r="K33" s="29"/>
      <c r="L33" s="28"/>
    </row>
    <row r="34" spans="1:12" ht="15" x14ac:dyDescent="0.25">
      <c r="A34" s="45"/>
      <c r="B34" s="24"/>
      <c r="C34" s="25"/>
      <c r="D34" s="30" t="s">
        <v>32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34</v>
      </c>
      <c r="E35" s="27" t="s">
        <v>47</v>
      </c>
      <c r="F35" s="28">
        <v>50</v>
      </c>
      <c r="G35" s="52">
        <v>0</v>
      </c>
      <c r="H35" s="52">
        <v>0</v>
      </c>
      <c r="I35" s="53">
        <v>1.94</v>
      </c>
      <c r="J35" s="28">
        <v>116</v>
      </c>
      <c r="K35" s="29"/>
      <c r="L35" s="28"/>
    </row>
    <row r="36" spans="1:12" ht="15" x14ac:dyDescent="0.25">
      <c r="A36" s="45"/>
      <c r="B36" s="24"/>
      <c r="C36" s="25"/>
      <c r="D36" s="30" t="s">
        <v>36</v>
      </c>
      <c r="E36" s="27" t="s">
        <v>46</v>
      </c>
      <c r="F36" s="28">
        <v>150</v>
      </c>
      <c r="G36" s="52">
        <v>8.2200000000000006</v>
      </c>
      <c r="H36" s="52">
        <v>6.34</v>
      </c>
      <c r="I36" s="53">
        <v>35.93</v>
      </c>
      <c r="J36" s="28">
        <v>234</v>
      </c>
      <c r="K36" s="29"/>
      <c r="L36" s="28"/>
    </row>
    <row r="37" spans="1:12" ht="15" x14ac:dyDescent="0.25">
      <c r="A37" s="45"/>
      <c r="B37" s="24"/>
      <c r="C37" s="25"/>
      <c r="D37" s="30" t="s">
        <v>38</v>
      </c>
      <c r="E37" s="27" t="s">
        <v>48</v>
      </c>
      <c r="F37" s="28">
        <v>190</v>
      </c>
      <c r="G37" s="54">
        <v>0.36</v>
      </c>
      <c r="H37" s="54">
        <v>0.75</v>
      </c>
      <c r="I37" s="55">
        <v>18.829999999999998</v>
      </c>
      <c r="J37" s="28">
        <v>77</v>
      </c>
      <c r="K37" s="29"/>
      <c r="L37" s="28"/>
    </row>
    <row r="38" spans="1:12" ht="15.75" thickBot="1" x14ac:dyDescent="0.3">
      <c r="A38" s="45"/>
      <c r="B38" s="24"/>
      <c r="C38" s="25"/>
      <c r="D38" s="30" t="s">
        <v>40</v>
      </c>
      <c r="E38" s="27" t="s">
        <v>41</v>
      </c>
      <c r="F38" s="28">
        <v>50</v>
      </c>
      <c r="G38" s="56">
        <v>3.8</v>
      </c>
      <c r="H38" s="56">
        <v>0.4</v>
      </c>
      <c r="I38" s="57">
        <v>24.6</v>
      </c>
      <c r="J38" s="28">
        <v>117</v>
      </c>
      <c r="K38" s="29"/>
      <c r="L38" s="28"/>
    </row>
    <row r="39" spans="1:12" ht="15" x14ac:dyDescent="0.25">
      <c r="A39" s="45"/>
      <c r="B39" s="24"/>
      <c r="C39" s="25"/>
      <c r="D39" s="30" t="s">
        <v>42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540</v>
      </c>
      <c r="G42" s="36">
        <f t="shared" ref="G42:J42" si="2">SUM(G33:G41)</f>
        <v>17.02</v>
      </c>
      <c r="H42" s="36">
        <f t="shared" si="2"/>
        <v>13.39</v>
      </c>
      <c r="I42" s="36">
        <f t="shared" si="2"/>
        <v>85.3</v>
      </c>
      <c r="J42" s="36">
        <f t="shared" si="2"/>
        <v>565.4</v>
      </c>
      <c r="K42" s="37"/>
      <c r="L42" s="36">
        <v>67.86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58" t="s">
        <v>43</v>
      </c>
      <c r="D43" s="59"/>
      <c r="E43" s="43"/>
      <c r="F43" s="44">
        <f>F32+F42</f>
        <v>540</v>
      </c>
      <c r="G43" s="44">
        <f t="shared" ref="G43:L43" si="3">G32+G42</f>
        <v>17.02</v>
      </c>
      <c r="H43" s="44">
        <f t="shared" si="3"/>
        <v>13.39</v>
      </c>
      <c r="I43" s="44">
        <f t="shared" si="3"/>
        <v>85.3</v>
      </c>
      <c r="J43" s="44">
        <f t="shared" si="3"/>
        <v>565.4</v>
      </c>
      <c r="K43" s="44"/>
      <c r="L43" s="44">
        <f t="shared" si="3"/>
        <v>67.86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 t="shared" ref="G51:L51" si="4">SUM(G44:G50)</f>
        <v>0</v>
      </c>
      <c r="H51" s="36">
        <f t="shared" si="4"/>
        <v>0</v>
      </c>
      <c r="I51" s="36">
        <f t="shared" si="4"/>
        <v>0</v>
      </c>
      <c r="J51" s="36">
        <f t="shared" si="4"/>
        <v>0</v>
      </c>
      <c r="K51" s="37"/>
      <c r="L51" s="36">
        <f t="shared" si="4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32</v>
      </c>
      <c r="E53" s="27" t="s">
        <v>50</v>
      </c>
      <c r="F53" s="28">
        <v>200</v>
      </c>
      <c r="G53" s="51">
        <v>1.4</v>
      </c>
      <c r="H53" s="51">
        <v>3.7</v>
      </c>
      <c r="I53" s="51">
        <v>8.06</v>
      </c>
      <c r="J53" s="28">
        <v>71.099999999999994</v>
      </c>
      <c r="K53" s="29"/>
      <c r="L53" s="28"/>
    </row>
    <row r="54" spans="1:12" ht="15" x14ac:dyDescent="0.25">
      <c r="A54" s="23"/>
      <c r="B54" s="24"/>
      <c r="C54" s="25"/>
      <c r="D54" s="30" t="s">
        <v>34</v>
      </c>
      <c r="E54" s="27" t="s">
        <v>35</v>
      </c>
      <c r="F54" s="28">
        <v>50</v>
      </c>
      <c r="G54" s="52">
        <v>7.23</v>
      </c>
      <c r="H54" s="52">
        <v>7.31</v>
      </c>
      <c r="I54" s="53">
        <v>4.05</v>
      </c>
      <c r="J54" s="28">
        <v>111</v>
      </c>
      <c r="K54" s="29"/>
      <c r="L54" s="28"/>
    </row>
    <row r="55" spans="1:12" ht="15" x14ac:dyDescent="0.25">
      <c r="A55" s="23"/>
      <c r="B55" s="24"/>
      <c r="C55" s="25"/>
      <c r="D55" s="30" t="s">
        <v>36</v>
      </c>
      <c r="E55" s="27" t="s">
        <v>49</v>
      </c>
      <c r="F55" s="28">
        <v>150</v>
      </c>
      <c r="G55" s="52">
        <v>5.32</v>
      </c>
      <c r="H55" s="52">
        <v>4.92</v>
      </c>
      <c r="I55" s="53">
        <v>32.799999999999997</v>
      </c>
      <c r="J55" s="28">
        <v>197</v>
      </c>
      <c r="K55" s="29"/>
      <c r="L55" s="28"/>
    </row>
    <row r="56" spans="1:12" ht="15" x14ac:dyDescent="0.25">
      <c r="A56" s="23"/>
      <c r="B56" s="24"/>
      <c r="C56" s="25"/>
      <c r="D56" s="30" t="s">
        <v>38</v>
      </c>
      <c r="E56" s="27" t="s">
        <v>51</v>
      </c>
      <c r="F56" s="28">
        <v>190</v>
      </c>
      <c r="G56" s="54">
        <v>3.77</v>
      </c>
      <c r="H56" s="54">
        <v>3.25</v>
      </c>
      <c r="I56" s="55">
        <v>5.46</v>
      </c>
      <c r="J56" s="28">
        <v>66</v>
      </c>
      <c r="K56" s="29"/>
      <c r="L56" s="28"/>
    </row>
    <row r="57" spans="1:12" ht="15.75" thickBot="1" x14ac:dyDescent="0.3">
      <c r="A57" s="23"/>
      <c r="B57" s="24"/>
      <c r="C57" s="25"/>
      <c r="D57" s="30" t="s">
        <v>40</v>
      </c>
      <c r="E57" s="27" t="s">
        <v>41</v>
      </c>
      <c r="F57" s="28">
        <v>50</v>
      </c>
      <c r="G57" s="56">
        <v>7.6</v>
      </c>
      <c r="H57" s="56">
        <v>0.8</v>
      </c>
      <c r="I57" s="57">
        <v>49.2</v>
      </c>
      <c r="J57" s="28">
        <v>234</v>
      </c>
      <c r="K57" s="29"/>
      <c r="L57" s="28"/>
    </row>
    <row r="58" spans="1:12" ht="15" x14ac:dyDescent="0.25">
      <c r="A58" s="23"/>
      <c r="B58" s="24"/>
      <c r="C58" s="25"/>
      <c r="D58" s="30" t="s">
        <v>42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640</v>
      </c>
      <c r="G61" s="36">
        <f t="shared" ref="G61:J61" si="5">SUM(G52:G60)</f>
        <v>25.32</v>
      </c>
      <c r="H61" s="36">
        <f t="shared" si="5"/>
        <v>19.98</v>
      </c>
      <c r="I61" s="36">
        <f t="shared" si="5"/>
        <v>99.57</v>
      </c>
      <c r="J61" s="36">
        <f t="shared" si="5"/>
        <v>679.1</v>
      </c>
      <c r="K61" s="37"/>
      <c r="L61" s="36">
        <v>67.86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58" t="s">
        <v>43</v>
      </c>
      <c r="D62" s="59"/>
      <c r="E62" s="43"/>
      <c r="F62" s="44">
        <f>F51+F61</f>
        <v>640</v>
      </c>
      <c r="G62" s="44">
        <f t="shared" ref="G62:L62" si="6">G51+G61</f>
        <v>25.32</v>
      </c>
      <c r="H62" s="44">
        <f t="shared" si="6"/>
        <v>19.98</v>
      </c>
      <c r="I62" s="44">
        <f t="shared" si="6"/>
        <v>99.57</v>
      </c>
      <c r="J62" s="44">
        <f t="shared" si="6"/>
        <v>679.1</v>
      </c>
      <c r="K62" s="44"/>
      <c r="L62" s="44">
        <f t="shared" si="6"/>
        <v>67.86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 t="shared" ref="G70:L70" si="7">SUM(G63:G69)</f>
        <v>0</v>
      </c>
      <c r="H70" s="36">
        <f t="shared" si="7"/>
        <v>0</v>
      </c>
      <c r="I70" s="36">
        <f t="shared" si="7"/>
        <v>0</v>
      </c>
      <c r="J70" s="36">
        <f t="shared" si="7"/>
        <v>0</v>
      </c>
      <c r="K70" s="37"/>
      <c r="L70" s="36">
        <f t="shared" si="7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32</v>
      </c>
      <c r="E72" s="27" t="s">
        <v>52</v>
      </c>
      <c r="F72" s="28">
        <v>150</v>
      </c>
      <c r="G72" s="51">
        <v>3.53</v>
      </c>
      <c r="H72" s="51">
        <v>4.25</v>
      </c>
      <c r="I72" s="51">
        <v>7.6</v>
      </c>
      <c r="J72" s="28">
        <v>82.6</v>
      </c>
      <c r="K72" s="29"/>
      <c r="L72" s="28"/>
    </row>
    <row r="73" spans="1:12" ht="15" x14ac:dyDescent="0.25">
      <c r="A73" s="23"/>
      <c r="B73" s="24"/>
      <c r="C73" s="25"/>
      <c r="D73" s="30" t="s">
        <v>34</v>
      </c>
      <c r="E73" s="27" t="s">
        <v>53</v>
      </c>
      <c r="F73" s="28">
        <v>70</v>
      </c>
      <c r="G73" s="52">
        <v>9.69</v>
      </c>
      <c r="H73" s="52">
        <v>5.19</v>
      </c>
      <c r="I73" s="53">
        <v>4.05</v>
      </c>
      <c r="J73" s="28">
        <v>103</v>
      </c>
      <c r="K73" s="29"/>
      <c r="L73" s="28"/>
    </row>
    <row r="74" spans="1:12" ht="15" x14ac:dyDescent="0.25">
      <c r="A74" s="23"/>
      <c r="B74" s="24"/>
      <c r="C74" s="25"/>
      <c r="D74" s="30" t="s">
        <v>36</v>
      </c>
      <c r="E74" s="27" t="s">
        <v>54</v>
      </c>
      <c r="F74" s="28">
        <v>100</v>
      </c>
      <c r="G74" s="52">
        <v>2.4</v>
      </c>
      <c r="H74" s="52">
        <v>3.21</v>
      </c>
      <c r="I74" s="53">
        <v>24.29</v>
      </c>
      <c r="J74" s="28">
        <v>136</v>
      </c>
      <c r="K74" s="29"/>
      <c r="L74" s="28"/>
    </row>
    <row r="75" spans="1:12" ht="15" x14ac:dyDescent="0.25">
      <c r="A75" s="23"/>
      <c r="B75" s="24"/>
      <c r="C75" s="25"/>
      <c r="D75" s="30" t="s">
        <v>38</v>
      </c>
      <c r="E75" s="27" t="s">
        <v>55</v>
      </c>
      <c r="F75" s="28">
        <v>200</v>
      </c>
      <c r="G75" s="54">
        <v>2.9</v>
      </c>
      <c r="H75" s="54">
        <v>2.5</v>
      </c>
      <c r="I75" s="55">
        <v>4</v>
      </c>
      <c r="J75" s="28">
        <v>50</v>
      </c>
      <c r="K75" s="29"/>
      <c r="L75" s="28"/>
    </row>
    <row r="76" spans="1:12" ht="15.75" thickBot="1" x14ac:dyDescent="0.3">
      <c r="A76" s="23"/>
      <c r="B76" s="24"/>
      <c r="C76" s="25"/>
      <c r="D76" s="30" t="s">
        <v>40</v>
      </c>
      <c r="E76" s="27" t="s">
        <v>56</v>
      </c>
      <c r="F76" s="28">
        <v>50</v>
      </c>
      <c r="G76" s="56">
        <v>6.46</v>
      </c>
      <c r="H76" s="56">
        <v>0.68</v>
      </c>
      <c r="I76" s="57">
        <v>41.82</v>
      </c>
      <c r="J76" s="28">
        <v>199</v>
      </c>
      <c r="K76" s="29"/>
      <c r="L76" s="28"/>
    </row>
    <row r="77" spans="1:12" ht="15" x14ac:dyDescent="0.25">
      <c r="A77" s="23"/>
      <c r="B77" s="24"/>
      <c r="C77" s="25"/>
      <c r="D77" s="30" t="s">
        <v>42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570</v>
      </c>
      <c r="G80" s="36">
        <f t="shared" ref="G80:J80" si="8">SUM(G71:G79)</f>
        <v>24.98</v>
      </c>
      <c r="H80" s="36">
        <f t="shared" si="8"/>
        <v>15.830000000000002</v>
      </c>
      <c r="I80" s="36">
        <f t="shared" si="8"/>
        <v>81.759999999999991</v>
      </c>
      <c r="J80" s="36">
        <f t="shared" si="8"/>
        <v>570.6</v>
      </c>
      <c r="K80" s="37"/>
      <c r="L80" s="36">
        <v>67.86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58" t="s">
        <v>43</v>
      </c>
      <c r="D81" s="59"/>
      <c r="E81" s="43"/>
      <c r="F81" s="44">
        <f>F70+F80</f>
        <v>570</v>
      </c>
      <c r="G81" s="44">
        <f t="shared" ref="G81:L81" si="9">G70+G80</f>
        <v>24.98</v>
      </c>
      <c r="H81" s="44">
        <f t="shared" si="9"/>
        <v>15.830000000000002</v>
      </c>
      <c r="I81" s="44">
        <f t="shared" si="9"/>
        <v>81.759999999999991</v>
      </c>
      <c r="J81" s="44">
        <f t="shared" si="9"/>
        <v>570.6</v>
      </c>
      <c r="K81" s="44"/>
      <c r="L81" s="44">
        <f t="shared" si="9"/>
        <v>67.86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 t="shared" ref="G89:L89" si="10">SUM(G82:G88)</f>
        <v>0</v>
      </c>
      <c r="H89" s="36">
        <f t="shared" si="10"/>
        <v>0</v>
      </c>
      <c r="I89" s="36">
        <f t="shared" si="10"/>
        <v>0</v>
      </c>
      <c r="J89" s="36">
        <f t="shared" si="10"/>
        <v>0</v>
      </c>
      <c r="K89" s="37"/>
      <c r="L89" s="36">
        <f t="shared" si="10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57</v>
      </c>
      <c r="F90" s="28">
        <v>100</v>
      </c>
      <c r="G90" s="51">
        <v>0.8</v>
      </c>
      <c r="H90" s="51">
        <v>0.1</v>
      </c>
      <c r="I90" s="51">
        <v>2.5</v>
      </c>
      <c r="J90" s="28">
        <v>11.4</v>
      </c>
      <c r="K90" s="29"/>
      <c r="L90" s="28"/>
    </row>
    <row r="91" spans="1:12" ht="15" x14ac:dyDescent="0.25">
      <c r="A91" s="23"/>
      <c r="B91" s="24"/>
      <c r="C91" s="25"/>
      <c r="D91" s="30" t="s">
        <v>32</v>
      </c>
      <c r="E91" s="27" t="s">
        <v>58</v>
      </c>
      <c r="F91" s="28">
        <v>150</v>
      </c>
      <c r="G91" s="52">
        <v>4.8899999999999997</v>
      </c>
      <c r="H91" s="52">
        <v>2.1</v>
      </c>
      <c r="I91" s="53">
        <v>11.2</v>
      </c>
      <c r="J91" s="28">
        <v>83</v>
      </c>
      <c r="K91" s="29"/>
      <c r="L91" s="28"/>
    </row>
    <row r="92" spans="1:12" ht="15" x14ac:dyDescent="0.25">
      <c r="A92" s="23"/>
      <c r="B92" s="24"/>
      <c r="C92" s="25"/>
      <c r="D92" s="30" t="s">
        <v>34</v>
      </c>
      <c r="E92" s="27" t="s">
        <v>59</v>
      </c>
      <c r="F92" s="28">
        <v>150</v>
      </c>
      <c r="G92" s="52">
        <v>11.49</v>
      </c>
      <c r="H92" s="52">
        <v>11.05</v>
      </c>
      <c r="I92" s="53">
        <v>28.93</v>
      </c>
      <c r="J92" s="28">
        <v>261</v>
      </c>
      <c r="K92" s="29"/>
      <c r="L92" s="28"/>
    </row>
    <row r="93" spans="1:12" ht="15" x14ac:dyDescent="0.25">
      <c r="A93" s="23"/>
      <c r="B93" s="24"/>
      <c r="C93" s="25"/>
      <c r="D93" s="30" t="s">
        <v>36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38</v>
      </c>
      <c r="E94" s="27" t="s">
        <v>60</v>
      </c>
      <c r="F94" s="28">
        <v>200</v>
      </c>
      <c r="G94" s="54">
        <v>0.19</v>
      </c>
      <c r="H94" s="54">
        <v>0.04</v>
      </c>
      <c r="I94" s="55">
        <v>12.95</v>
      </c>
      <c r="J94" s="28">
        <v>53</v>
      </c>
      <c r="K94" s="29"/>
      <c r="L94" s="28"/>
    </row>
    <row r="95" spans="1:12" ht="15.75" thickBot="1" x14ac:dyDescent="0.3">
      <c r="A95" s="23"/>
      <c r="B95" s="24"/>
      <c r="C95" s="25"/>
      <c r="D95" s="30" t="s">
        <v>40</v>
      </c>
      <c r="E95" s="27" t="s">
        <v>56</v>
      </c>
      <c r="F95" s="28">
        <v>100</v>
      </c>
      <c r="G95" s="56">
        <v>7.6</v>
      </c>
      <c r="H95" s="56">
        <v>0.8</v>
      </c>
      <c r="I95" s="57">
        <v>49.2</v>
      </c>
      <c r="J95" s="28">
        <v>234</v>
      </c>
      <c r="K95" s="29"/>
      <c r="L95" s="28"/>
    </row>
    <row r="96" spans="1:12" ht="15" x14ac:dyDescent="0.25">
      <c r="A96" s="23"/>
      <c r="B96" s="24"/>
      <c r="C96" s="25"/>
      <c r="D96" s="30" t="s">
        <v>42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 t="shared" ref="G99:J99" si="11">SUM(G90:G98)</f>
        <v>24.97</v>
      </c>
      <c r="H99" s="36">
        <f t="shared" si="11"/>
        <v>14.09</v>
      </c>
      <c r="I99" s="36">
        <f t="shared" si="11"/>
        <v>104.78</v>
      </c>
      <c r="J99" s="36">
        <f t="shared" si="11"/>
        <v>642.4</v>
      </c>
      <c r="K99" s="37"/>
      <c r="L99" s="36">
        <v>67.86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58" t="s">
        <v>43</v>
      </c>
      <c r="D100" s="59"/>
      <c r="E100" s="43"/>
      <c r="F100" s="44">
        <f>F89+F99</f>
        <v>700</v>
      </c>
      <c r="G100" s="44">
        <f t="shared" ref="G100:L100" si="12">G89+G99</f>
        <v>24.97</v>
      </c>
      <c r="H100" s="44">
        <f t="shared" si="12"/>
        <v>14.09</v>
      </c>
      <c r="I100" s="44">
        <f t="shared" si="12"/>
        <v>104.78</v>
      </c>
      <c r="J100" s="44">
        <f t="shared" si="12"/>
        <v>642.4</v>
      </c>
      <c r="K100" s="44"/>
      <c r="L100" s="44">
        <f t="shared" si="12"/>
        <v>67.86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3">SUM(G101:G107)</f>
        <v>0</v>
      </c>
      <c r="H108" s="36">
        <f t="shared" si="13"/>
        <v>0</v>
      </c>
      <c r="I108" s="36">
        <f t="shared" si="13"/>
        <v>0</v>
      </c>
      <c r="J108" s="36">
        <f t="shared" si="13"/>
        <v>0</v>
      </c>
      <c r="K108" s="37"/>
      <c r="L108" s="36">
        <f t="shared" ref="L108" si="14"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57</v>
      </c>
      <c r="F109" s="28">
        <v>100</v>
      </c>
      <c r="G109" s="51">
        <v>0.8</v>
      </c>
      <c r="H109" s="51">
        <v>0.1</v>
      </c>
      <c r="I109" s="51">
        <v>2.5</v>
      </c>
      <c r="J109" s="28">
        <v>14.1</v>
      </c>
      <c r="K109" s="29"/>
      <c r="L109" s="28"/>
    </row>
    <row r="110" spans="1:12" ht="15" x14ac:dyDescent="0.25">
      <c r="A110" s="23"/>
      <c r="B110" s="24"/>
      <c r="C110" s="25"/>
      <c r="D110" s="30" t="s">
        <v>32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34</v>
      </c>
      <c r="E111" s="27" t="s">
        <v>61</v>
      </c>
      <c r="F111" s="28">
        <v>70</v>
      </c>
      <c r="G111" s="52">
        <v>5.92</v>
      </c>
      <c r="H111" s="52">
        <v>5.36</v>
      </c>
      <c r="I111" s="53">
        <v>4.49</v>
      </c>
      <c r="J111" s="28">
        <v>90</v>
      </c>
      <c r="K111" s="29"/>
      <c r="L111" s="28"/>
    </row>
    <row r="112" spans="1:12" ht="15" x14ac:dyDescent="0.25">
      <c r="A112" s="23"/>
      <c r="B112" s="24"/>
      <c r="C112" s="25"/>
      <c r="D112" s="30" t="s">
        <v>36</v>
      </c>
      <c r="E112" s="27" t="s">
        <v>46</v>
      </c>
      <c r="F112" s="28">
        <v>100</v>
      </c>
      <c r="G112" s="52">
        <v>5.48</v>
      </c>
      <c r="H112" s="52">
        <v>4.2300000000000004</v>
      </c>
      <c r="I112" s="53">
        <v>23.95</v>
      </c>
      <c r="J112" s="28">
        <v>156</v>
      </c>
      <c r="K112" s="29"/>
      <c r="L112" s="28"/>
    </row>
    <row r="113" spans="1:12" ht="15" x14ac:dyDescent="0.25">
      <c r="A113" s="23"/>
      <c r="B113" s="24"/>
      <c r="C113" s="25"/>
      <c r="D113" s="30" t="s">
        <v>38</v>
      </c>
      <c r="E113" s="27" t="s">
        <v>62</v>
      </c>
      <c r="F113" s="28">
        <v>200</v>
      </c>
      <c r="G113" s="54">
        <v>3.87</v>
      </c>
      <c r="H113" s="54">
        <v>2.86</v>
      </c>
      <c r="I113" s="55">
        <v>11.19</v>
      </c>
      <c r="J113" s="28">
        <v>86</v>
      </c>
      <c r="K113" s="29"/>
      <c r="L113" s="28"/>
    </row>
    <row r="114" spans="1:12" ht="15.75" thickBot="1" x14ac:dyDescent="0.3">
      <c r="A114" s="23"/>
      <c r="B114" s="24"/>
      <c r="C114" s="25"/>
      <c r="D114" s="30" t="s">
        <v>40</v>
      </c>
      <c r="E114" s="27" t="s">
        <v>56</v>
      </c>
      <c r="F114" s="28">
        <v>100</v>
      </c>
      <c r="G114" s="56">
        <v>7.6</v>
      </c>
      <c r="H114" s="56">
        <v>0.8</v>
      </c>
      <c r="I114" s="57">
        <v>49.2</v>
      </c>
      <c r="J114" s="28">
        <v>234</v>
      </c>
      <c r="K114" s="29"/>
      <c r="L114" s="28"/>
    </row>
    <row r="115" spans="1:12" ht="15" x14ac:dyDescent="0.25">
      <c r="A115" s="23"/>
      <c r="B115" s="24"/>
      <c r="C115" s="25"/>
      <c r="D115" s="30" t="s">
        <v>42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570</v>
      </c>
      <c r="G118" s="36">
        <f t="shared" ref="G118:J118" si="15">SUM(G109:G117)</f>
        <v>23.67</v>
      </c>
      <c r="H118" s="36">
        <f t="shared" si="15"/>
        <v>13.350000000000001</v>
      </c>
      <c r="I118" s="36">
        <f t="shared" si="15"/>
        <v>91.33</v>
      </c>
      <c r="J118" s="36">
        <f t="shared" si="15"/>
        <v>580.1</v>
      </c>
      <c r="K118" s="37"/>
      <c r="L118" s="36">
        <v>67.86</v>
      </c>
    </row>
    <row r="119" spans="1:12" ht="15.75" thickBot="1" x14ac:dyDescent="0.25">
      <c r="A119" s="41">
        <f>A101</f>
        <v>2</v>
      </c>
      <c r="B119" s="42">
        <f>B101</f>
        <v>1</v>
      </c>
      <c r="C119" s="58" t="s">
        <v>43</v>
      </c>
      <c r="D119" s="59"/>
      <c r="E119" s="43"/>
      <c r="F119" s="44">
        <f>F108+F118</f>
        <v>570</v>
      </c>
      <c r="G119" s="44">
        <f t="shared" ref="G119:L119" si="16">G108+G118</f>
        <v>23.67</v>
      </c>
      <c r="H119" s="44">
        <f t="shared" si="16"/>
        <v>13.350000000000001</v>
      </c>
      <c r="I119" s="44">
        <f t="shared" si="16"/>
        <v>91.33</v>
      </c>
      <c r="J119" s="44">
        <f t="shared" si="16"/>
        <v>580.1</v>
      </c>
      <c r="K119" s="44"/>
      <c r="L119" s="44">
        <f t="shared" si="16"/>
        <v>67.86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7">SUM(G120:G126)</f>
        <v>0</v>
      </c>
      <c r="H127" s="36">
        <f t="shared" si="17"/>
        <v>0</v>
      </c>
      <c r="I127" s="36">
        <f t="shared" si="17"/>
        <v>0</v>
      </c>
      <c r="J127" s="36">
        <f t="shared" si="17"/>
        <v>0</v>
      </c>
      <c r="K127" s="37"/>
      <c r="L127" s="36">
        <f t="shared" ref="L127" si="18"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63</v>
      </c>
      <c r="F128" s="28">
        <v>100</v>
      </c>
      <c r="G128" s="51">
        <v>0.87</v>
      </c>
      <c r="H128" s="51">
        <v>10.16</v>
      </c>
      <c r="I128" s="51">
        <v>6.77</v>
      </c>
      <c r="J128" s="28">
        <v>122</v>
      </c>
      <c r="K128" s="29"/>
      <c r="L128" s="28"/>
    </row>
    <row r="129" spans="1:12" ht="15" x14ac:dyDescent="0.25">
      <c r="A129" s="45"/>
      <c r="B129" s="24"/>
      <c r="C129" s="25"/>
      <c r="D129" s="30" t="s">
        <v>32</v>
      </c>
      <c r="E129" s="27" t="s">
        <v>64</v>
      </c>
      <c r="F129" s="28">
        <v>170</v>
      </c>
      <c r="G129" s="51">
        <v>5.75</v>
      </c>
      <c r="H129" s="51">
        <v>3.89</v>
      </c>
      <c r="I129" s="51">
        <v>12.24</v>
      </c>
      <c r="J129" s="28">
        <v>107.1</v>
      </c>
      <c r="K129" s="29"/>
      <c r="L129" s="28"/>
    </row>
    <row r="130" spans="1:12" ht="15" x14ac:dyDescent="0.25">
      <c r="A130" s="45"/>
      <c r="B130" s="24"/>
      <c r="C130" s="25"/>
      <c r="D130" s="30" t="s">
        <v>34</v>
      </c>
      <c r="E130" s="27" t="s">
        <v>66</v>
      </c>
      <c r="F130" s="28">
        <v>40</v>
      </c>
      <c r="G130" s="52">
        <v>6.7</v>
      </c>
      <c r="H130" s="52">
        <v>6.35</v>
      </c>
      <c r="I130" s="53">
        <v>2.67</v>
      </c>
      <c r="J130" s="28">
        <v>95</v>
      </c>
      <c r="K130" s="29"/>
      <c r="L130" s="28"/>
    </row>
    <row r="131" spans="1:12" ht="15" x14ac:dyDescent="0.25">
      <c r="A131" s="45"/>
      <c r="B131" s="24"/>
      <c r="C131" s="25"/>
      <c r="D131" s="30" t="s">
        <v>36</v>
      </c>
      <c r="E131" s="27" t="s">
        <v>65</v>
      </c>
      <c r="F131" s="28">
        <v>100</v>
      </c>
      <c r="G131" s="52">
        <v>3.13</v>
      </c>
      <c r="H131" s="52">
        <v>4.2300000000000004</v>
      </c>
      <c r="I131" s="53">
        <v>17.690000000000001</v>
      </c>
      <c r="J131" s="28">
        <v>120</v>
      </c>
      <c r="K131" s="29"/>
      <c r="L131" s="28"/>
    </row>
    <row r="132" spans="1:12" ht="15" x14ac:dyDescent="0.25">
      <c r="A132" s="45"/>
      <c r="B132" s="24"/>
      <c r="C132" s="25"/>
      <c r="D132" s="30" t="s">
        <v>38</v>
      </c>
      <c r="E132" s="27" t="s">
        <v>67</v>
      </c>
      <c r="F132" s="28">
        <v>200</v>
      </c>
      <c r="G132" s="54">
        <v>1</v>
      </c>
      <c r="H132" s="54">
        <v>0</v>
      </c>
      <c r="I132" s="55">
        <v>25.4</v>
      </c>
      <c r="J132" s="28">
        <v>106</v>
      </c>
      <c r="K132" s="29"/>
      <c r="L132" s="28"/>
    </row>
    <row r="133" spans="1:12" ht="15.75" thickBot="1" x14ac:dyDescent="0.3">
      <c r="A133" s="45"/>
      <c r="B133" s="24"/>
      <c r="C133" s="25"/>
      <c r="D133" s="30" t="s">
        <v>40</v>
      </c>
      <c r="E133" s="27" t="s">
        <v>56</v>
      </c>
      <c r="F133" s="28">
        <v>50</v>
      </c>
      <c r="G133" s="56">
        <v>3.8</v>
      </c>
      <c r="H133" s="56">
        <v>0.4</v>
      </c>
      <c r="I133" s="57">
        <v>24.6</v>
      </c>
      <c r="J133" s="28">
        <v>117</v>
      </c>
      <c r="K133" s="29"/>
      <c r="L133" s="28"/>
    </row>
    <row r="134" spans="1:12" ht="15" x14ac:dyDescent="0.25">
      <c r="A134" s="45"/>
      <c r="B134" s="24"/>
      <c r="C134" s="25"/>
      <c r="D134" s="30" t="s">
        <v>42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660</v>
      </c>
      <c r="G137" s="36">
        <f t="shared" ref="G137:J137" si="19">SUM(G128:G136)</f>
        <v>21.25</v>
      </c>
      <c r="H137" s="36">
        <f t="shared" si="19"/>
        <v>25.029999999999998</v>
      </c>
      <c r="I137" s="36">
        <f t="shared" si="19"/>
        <v>89.37</v>
      </c>
      <c r="J137" s="36">
        <f t="shared" si="19"/>
        <v>667.1</v>
      </c>
      <c r="K137" s="37"/>
      <c r="L137" s="36">
        <v>67.86</v>
      </c>
    </row>
    <row r="138" spans="1:12" ht="15.75" thickBot="1" x14ac:dyDescent="0.25">
      <c r="A138" s="47">
        <f>A120</f>
        <v>2</v>
      </c>
      <c r="B138" s="47">
        <f>B120</f>
        <v>2</v>
      </c>
      <c r="C138" s="58" t="s">
        <v>43</v>
      </c>
      <c r="D138" s="59"/>
      <c r="E138" s="43"/>
      <c r="F138" s="44">
        <f>F127+F137</f>
        <v>660</v>
      </c>
      <c r="G138" s="44">
        <f t="shared" ref="G138:L138" si="20">G127+G137</f>
        <v>21.25</v>
      </c>
      <c r="H138" s="44">
        <f t="shared" si="20"/>
        <v>25.029999999999998</v>
      </c>
      <c r="I138" s="44">
        <f t="shared" si="20"/>
        <v>89.37</v>
      </c>
      <c r="J138" s="44">
        <f t="shared" si="20"/>
        <v>667.1</v>
      </c>
      <c r="K138" s="44"/>
      <c r="L138" s="44">
        <f t="shared" si="20"/>
        <v>67.86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 t="shared" ref="L146" si="22"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68</v>
      </c>
      <c r="F147" s="28">
        <v>50</v>
      </c>
      <c r="G147" s="52">
        <v>1.26</v>
      </c>
      <c r="H147" s="52">
        <v>5.07</v>
      </c>
      <c r="I147" s="53">
        <v>5.16</v>
      </c>
      <c r="J147" s="28">
        <v>71</v>
      </c>
      <c r="K147" s="29"/>
      <c r="L147" s="28"/>
    </row>
    <row r="148" spans="1:12" ht="15" x14ac:dyDescent="0.25">
      <c r="A148" s="23"/>
      <c r="B148" s="24"/>
      <c r="C148" s="25"/>
      <c r="D148" s="30" t="s">
        <v>32</v>
      </c>
      <c r="E148" s="27" t="s">
        <v>69</v>
      </c>
      <c r="F148" s="28">
        <v>150</v>
      </c>
      <c r="G148" s="52">
        <v>2.2999999999999998</v>
      </c>
      <c r="H148" s="52">
        <v>3.84</v>
      </c>
      <c r="I148" s="53">
        <v>9.23</v>
      </c>
      <c r="J148" s="28">
        <v>81</v>
      </c>
      <c r="K148" s="29"/>
      <c r="L148" s="28"/>
    </row>
    <row r="149" spans="1:12" ht="15" x14ac:dyDescent="0.25">
      <c r="A149" s="23"/>
      <c r="B149" s="24"/>
      <c r="C149" s="25"/>
      <c r="D149" s="30" t="s">
        <v>34</v>
      </c>
      <c r="E149" s="27" t="s">
        <v>70</v>
      </c>
      <c r="F149" s="28">
        <v>100</v>
      </c>
      <c r="G149" s="54">
        <v>2.13</v>
      </c>
      <c r="H149" s="54">
        <v>3.78</v>
      </c>
      <c r="I149" s="55">
        <v>17.34</v>
      </c>
      <c r="J149" s="28">
        <v>112</v>
      </c>
      <c r="K149" s="29"/>
      <c r="L149" s="28"/>
    </row>
    <row r="150" spans="1:12" ht="15" x14ac:dyDescent="0.25">
      <c r="A150" s="23"/>
      <c r="B150" s="24"/>
      <c r="C150" s="25"/>
      <c r="D150" s="30" t="s">
        <v>36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38</v>
      </c>
      <c r="E151" s="27" t="s">
        <v>48</v>
      </c>
      <c r="F151" s="28">
        <v>200</v>
      </c>
      <c r="G151" s="54">
        <v>0.47</v>
      </c>
      <c r="H151" s="54">
        <v>0</v>
      </c>
      <c r="I151" s="55">
        <v>19.78</v>
      </c>
      <c r="J151" s="28">
        <v>81</v>
      </c>
      <c r="K151" s="29"/>
      <c r="L151" s="28"/>
    </row>
    <row r="152" spans="1:12" ht="15.75" thickBot="1" x14ac:dyDescent="0.3">
      <c r="A152" s="23"/>
      <c r="B152" s="24"/>
      <c r="C152" s="25"/>
      <c r="D152" s="30" t="s">
        <v>40</v>
      </c>
      <c r="E152" s="27" t="s">
        <v>56</v>
      </c>
      <c r="F152" s="28">
        <v>100</v>
      </c>
      <c r="G152" s="56">
        <v>7.6</v>
      </c>
      <c r="H152" s="56">
        <v>0.8</v>
      </c>
      <c r="I152" s="57">
        <v>49.2</v>
      </c>
      <c r="J152" s="28">
        <v>234</v>
      </c>
      <c r="K152" s="29"/>
      <c r="L152" s="28"/>
    </row>
    <row r="153" spans="1:12" ht="15" x14ac:dyDescent="0.25">
      <c r="A153" s="23"/>
      <c r="B153" s="24"/>
      <c r="C153" s="25"/>
      <c r="D153" s="30" t="s">
        <v>42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600</v>
      </c>
      <c r="G156" s="36">
        <f t="shared" ref="G156:J156" si="23">SUM(G147:G155)</f>
        <v>13.759999999999998</v>
      </c>
      <c r="H156" s="36">
        <f t="shared" si="23"/>
        <v>13.49</v>
      </c>
      <c r="I156" s="36">
        <f t="shared" si="23"/>
        <v>100.71000000000001</v>
      </c>
      <c r="J156" s="36">
        <f t="shared" si="23"/>
        <v>579</v>
      </c>
      <c r="K156" s="37"/>
      <c r="L156" s="36">
        <v>67.86</v>
      </c>
    </row>
    <row r="157" spans="1:12" ht="15.75" thickBot="1" x14ac:dyDescent="0.25">
      <c r="A157" s="41">
        <f>A139</f>
        <v>2</v>
      </c>
      <c r="B157" s="42">
        <f>B139</f>
        <v>3</v>
      </c>
      <c r="C157" s="58" t="s">
        <v>43</v>
      </c>
      <c r="D157" s="59"/>
      <c r="E157" s="43"/>
      <c r="F157" s="44">
        <f>F146+F156</f>
        <v>600</v>
      </c>
      <c r="G157" s="44">
        <f t="shared" ref="G157:L157" si="24">G146+G156</f>
        <v>13.759999999999998</v>
      </c>
      <c r="H157" s="44">
        <f t="shared" si="24"/>
        <v>13.49</v>
      </c>
      <c r="I157" s="44">
        <f t="shared" si="24"/>
        <v>100.71000000000001</v>
      </c>
      <c r="J157" s="44">
        <f t="shared" si="24"/>
        <v>579</v>
      </c>
      <c r="K157" s="44"/>
      <c r="L157" s="44">
        <f t="shared" si="24"/>
        <v>67.86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5">SUM(G158:G164)</f>
        <v>0</v>
      </c>
      <c r="H165" s="36">
        <f t="shared" si="25"/>
        <v>0</v>
      </c>
      <c r="I165" s="36">
        <f t="shared" si="25"/>
        <v>0</v>
      </c>
      <c r="J165" s="36">
        <f t="shared" si="25"/>
        <v>0</v>
      </c>
      <c r="K165" s="37"/>
      <c r="L165" s="36">
        <f t="shared" ref="L165" si="26"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71</v>
      </c>
      <c r="F166" s="28">
        <v>60</v>
      </c>
      <c r="G166" s="51">
        <v>0.8</v>
      </c>
      <c r="H166" s="51">
        <v>2.69</v>
      </c>
      <c r="I166" s="51">
        <v>4.5599999999999996</v>
      </c>
      <c r="J166" s="28">
        <v>45.6</v>
      </c>
      <c r="K166" s="29"/>
      <c r="L166" s="28"/>
    </row>
    <row r="167" spans="1:12" ht="15" x14ac:dyDescent="0.25">
      <c r="A167" s="23"/>
      <c r="B167" s="24"/>
      <c r="C167" s="25"/>
      <c r="D167" s="30" t="s">
        <v>32</v>
      </c>
      <c r="E167" s="27" t="s">
        <v>72</v>
      </c>
      <c r="F167" s="28">
        <v>150</v>
      </c>
      <c r="G167" s="52">
        <v>5.95</v>
      </c>
      <c r="H167" s="52">
        <v>2.86</v>
      </c>
      <c r="I167" s="53">
        <v>9.32</v>
      </c>
      <c r="J167" s="28">
        <v>87</v>
      </c>
      <c r="K167" s="29"/>
      <c r="L167" s="28"/>
    </row>
    <row r="168" spans="1:12" ht="15" x14ac:dyDescent="0.25">
      <c r="A168" s="23"/>
      <c r="B168" s="24"/>
      <c r="C168" s="25"/>
      <c r="D168" s="30" t="s">
        <v>34</v>
      </c>
      <c r="E168" s="27" t="s">
        <v>73</v>
      </c>
      <c r="F168" s="28">
        <v>100</v>
      </c>
      <c r="G168" s="52">
        <v>10.029999999999999</v>
      </c>
      <c r="H168" s="52">
        <v>9.3699999999999992</v>
      </c>
      <c r="I168" s="53">
        <v>8.61</v>
      </c>
      <c r="J168" s="28">
        <v>159</v>
      </c>
      <c r="K168" s="29"/>
      <c r="L168" s="28"/>
    </row>
    <row r="169" spans="1:12" ht="15" x14ac:dyDescent="0.25">
      <c r="A169" s="23"/>
      <c r="B169" s="24"/>
      <c r="C169" s="25"/>
      <c r="D169" s="30" t="s">
        <v>36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38</v>
      </c>
      <c r="E170" s="27" t="s">
        <v>67</v>
      </c>
      <c r="F170" s="28">
        <v>200</v>
      </c>
      <c r="G170" s="54">
        <v>1</v>
      </c>
      <c r="H170" s="54">
        <v>0</v>
      </c>
      <c r="I170" s="55">
        <v>25.4</v>
      </c>
      <c r="J170" s="28">
        <v>106</v>
      </c>
      <c r="K170" s="29"/>
      <c r="L170" s="28"/>
    </row>
    <row r="171" spans="1:12" ht="15.75" thickBot="1" x14ac:dyDescent="0.3">
      <c r="A171" s="23"/>
      <c r="B171" s="24"/>
      <c r="C171" s="25"/>
      <c r="D171" s="30" t="s">
        <v>40</v>
      </c>
      <c r="E171" s="27" t="s">
        <v>56</v>
      </c>
      <c r="F171" s="28">
        <v>100</v>
      </c>
      <c r="G171" s="56">
        <v>7.6</v>
      </c>
      <c r="H171" s="56">
        <v>0.8</v>
      </c>
      <c r="I171" s="57">
        <v>49.2</v>
      </c>
      <c r="J171" s="28">
        <v>234</v>
      </c>
      <c r="K171" s="29"/>
      <c r="L171" s="28"/>
    </row>
    <row r="172" spans="1:12" ht="15" x14ac:dyDescent="0.25">
      <c r="A172" s="23"/>
      <c r="B172" s="24"/>
      <c r="C172" s="25"/>
      <c r="D172" s="30" t="s">
        <v>42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610</v>
      </c>
      <c r="G175" s="36">
        <f t="shared" ref="G175:J175" si="27">SUM(G166:G174)</f>
        <v>25.380000000000003</v>
      </c>
      <c r="H175" s="36">
        <f t="shared" si="27"/>
        <v>15.719999999999999</v>
      </c>
      <c r="I175" s="36">
        <f t="shared" si="27"/>
        <v>97.09</v>
      </c>
      <c r="J175" s="36">
        <f t="shared" si="27"/>
        <v>631.6</v>
      </c>
      <c r="K175" s="37"/>
      <c r="L175" s="36">
        <v>67.86</v>
      </c>
    </row>
    <row r="176" spans="1:12" ht="15.75" thickBot="1" x14ac:dyDescent="0.25">
      <c r="A176" s="41">
        <f>A158</f>
        <v>2</v>
      </c>
      <c r="B176" s="42">
        <f>B158</f>
        <v>4</v>
      </c>
      <c r="C176" s="58" t="s">
        <v>43</v>
      </c>
      <c r="D176" s="59"/>
      <c r="E176" s="43"/>
      <c r="F176" s="44">
        <f>F165+F175</f>
        <v>610</v>
      </c>
      <c r="G176" s="44">
        <f t="shared" ref="G176:L176" si="28">G165+G175</f>
        <v>25.380000000000003</v>
      </c>
      <c r="H176" s="44">
        <f t="shared" si="28"/>
        <v>15.719999999999999</v>
      </c>
      <c r="I176" s="44">
        <f t="shared" si="28"/>
        <v>97.09</v>
      </c>
      <c r="J176" s="44">
        <f t="shared" si="28"/>
        <v>631.6</v>
      </c>
      <c r="K176" s="44"/>
      <c r="L176" s="44">
        <f t="shared" si="28"/>
        <v>67.86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9">SUM(G177:G183)</f>
        <v>0</v>
      </c>
      <c r="H184" s="36">
        <f t="shared" si="29"/>
        <v>0</v>
      </c>
      <c r="I184" s="36">
        <f t="shared" si="29"/>
        <v>0</v>
      </c>
      <c r="J184" s="36">
        <f t="shared" si="29"/>
        <v>0</v>
      </c>
      <c r="K184" s="37"/>
      <c r="L184" s="36">
        <f t="shared" ref="L184" si="30"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31</v>
      </c>
      <c r="F185" s="28">
        <v>60</v>
      </c>
      <c r="G185" s="51">
        <v>1.69</v>
      </c>
      <c r="H185" s="51">
        <v>4.04</v>
      </c>
      <c r="I185" s="51">
        <v>3</v>
      </c>
      <c r="J185" s="28">
        <v>50</v>
      </c>
      <c r="K185" s="29"/>
      <c r="L185" s="28"/>
    </row>
    <row r="186" spans="1:12" ht="15" x14ac:dyDescent="0.25">
      <c r="A186" s="23"/>
      <c r="B186" s="24"/>
      <c r="C186" s="25"/>
      <c r="D186" s="30" t="s">
        <v>32</v>
      </c>
      <c r="E186" s="27" t="s">
        <v>33</v>
      </c>
      <c r="F186" s="28">
        <v>150</v>
      </c>
      <c r="G186" s="52">
        <v>3.56</v>
      </c>
      <c r="H186" s="52">
        <v>4.34</v>
      </c>
      <c r="I186" s="53">
        <v>10.23</v>
      </c>
      <c r="J186" s="28">
        <v>94</v>
      </c>
      <c r="K186" s="29"/>
      <c r="L186" s="28"/>
    </row>
    <row r="187" spans="1:12" ht="15" x14ac:dyDescent="0.25">
      <c r="A187" s="23"/>
      <c r="B187" s="24"/>
      <c r="C187" s="25"/>
      <c r="D187" s="30" t="s">
        <v>34</v>
      </c>
      <c r="E187" s="27" t="s">
        <v>35</v>
      </c>
      <c r="F187" s="28">
        <v>50</v>
      </c>
      <c r="G187" s="54">
        <v>6.81</v>
      </c>
      <c r="H187" s="54">
        <v>5.97</v>
      </c>
      <c r="I187" s="55">
        <v>4.16</v>
      </c>
      <c r="J187" s="28">
        <v>98</v>
      </c>
      <c r="K187" s="29"/>
      <c r="L187" s="28"/>
    </row>
    <row r="188" spans="1:12" ht="15" x14ac:dyDescent="0.25">
      <c r="A188" s="23"/>
      <c r="B188" s="24"/>
      <c r="C188" s="25"/>
      <c r="D188" s="30" t="s">
        <v>36</v>
      </c>
      <c r="E188" s="27" t="s">
        <v>37</v>
      </c>
      <c r="F188" s="28">
        <v>100</v>
      </c>
      <c r="G188" s="52">
        <v>5.32</v>
      </c>
      <c r="H188" s="52">
        <v>4.92</v>
      </c>
      <c r="I188" s="53">
        <v>32.799999999999997</v>
      </c>
      <c r="J188" s="28">
        <v>197</v>
      </c>
      <c r="K188" s="29"/>
      <c r="L188" s="28"/>
    </row>
    <row r="189" spans="1:12" ht="15" x14ac:dyDescent="0.25">
      <c r="A189" s="23"/>
      <c r="B189" s="24"/>
      <c r="C189" s="25"/>
      <c r="D189" s="30" t="s">
        <v>38</v>
      </c>
      <c r="E189" s="27" t="s">
        <v>39</v>
      </c>
      <c r="F189" s="28">
        <v>200</v>
      </c>
      <c r="G189" s="54">
        <v>0.64</v>
      </c>
      <c r="H189" s="54">
        <v>0.28000000000000003</v>
      </c>
      <c r="I189" s="55">
        <v>15</v>
      </c>
      <c r="J189" s="28">
        <v>65</v>
      </c>
      <c r="K189" s="29"/>
      <c r="L189" s="28"/>
    </row>
    <row r="190" spans="1:12" ht="15.75" thickBot="1" x14ac:dyDescent="0.3">
      <c r="A190" s="23"/>
      <c r="B190" s="24"/>
      <c r="C190" s="25"/>
      <c r="D190" s="30" t="s">
        <v>40</v>
      </c>
      <c r="E190" s="27" t="s">
        <v>56</v>
      </c>
      <c r="F190" s="28">
        <v>65</v>
      </c>
      <c r="G190" s="56">
        <v>4.9400000000000004</v>
      </c>
      <c r="H190" s="56">
        <v>0.52</v>
      </c>
      <c r="I190" s="57">
        <v>31.98</v>
      </c>
      <c r="J190" s="28">
        <v>152</v>
      </c>
      <c r="K190" s="29"/>
      <c r="L190" s="28"/>
    </row>
    <row r="191" spans="1:12" ht="15" x14ac:dyDescent="0.25">
      <c r="A191" s="23"/>
      <c r="B191" s="24"/>
      <c r="C191" s="25"/>
      <c r="D191" s="30" t="s">
        <v>42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625</v>
      </c>
      <c r="G194" s="36">
        <f t="shared" ref="G194:J194" si="31">SUM(G185:G193)</f>
        <v>22.96</v>
      </c>
      <c r="H194" s="36">
        <f t="shared" si="31"/>
        <v>20.069999999999997</v>
      </c>
      <c r="I194" s="36">
        <f t="shared" si="31"/>
        <v>97.17</v>
      </c>
      <c r="J194" s="36">
        <f t="shared" si="31"/>
        <v>656</v>
      </c>
      <c r="K194" s="37"/>
      <c r="L194" s="36">
        <v>67.86</v>
      </c>
    </row>
    <row r="195" spans="1:12" ht="15.75" thickBot="1" x14ac:dyDescent="0.25">
      <c r="A195" s="41">
        <f>A177</f>
        <v>2</v>
      </c>
      <c r="B195" s="42">
        <f>B177</f>
        <v>5</v>
      </c>
      <c r="C195" s="58" t="s">
        <v>43</v>
      </c>
      <c r="D195" s="59"/>
      <c r="E195" s="43"/>
      <c r="F195" s="44">
        <f>F184+F194</f>
        <v>625</v>
      </c>
      <c r="G195" s="44">
        <f t="shared" ref="G195:L195" si="32">G184+G194</f>
        <v>22.96</v>
      </c>
      <c r="H195" s="44">
        <f t="shared" si="32"/>
        <v>20.069999999999997</v>
      </c>
      <c r="I195" s="44">
        <f t="shared" si="32"/>
        <v>97.17</v>
      </c>
      <c r="J195" s="44">
        <f t="shared" si="32"/>
        <v>656</v>
      </c>
      <c r="K195" s="44"/>
      <c r="L195" s="44">
        <f t="shared" si="32"/>
        <v>67.86</v>
      </c>
    </row>
    <row r="196" spans="1:12" ht="13.5" thickBot="1" x14ac:dyDescent="0.25">
      <c r="A196" s="48"/>
      <c r="B196" s="49"/>
      <c r="C196" s="63" t="s">
        <v>44</v>
      </c>
      <c r="D196" s="63"/>
      <c r="E196" s="63"/>
      <c r="F196" s="50">
        <f>(F24+F43+F62+F81+F100+F119+F138+F157+F176+F195)/(IF(F24=0,0,1)+IF(F43=0,0,1)+IF(F62=0,0,1)+IF(F81=0,0,1)+IF(F100=0,0,1)+IF(F119=0,0,1)+IF(F138=0,0,1)+IF(F157=0,0,1)+IF(F176=0,0,1)+IF(F195=0,0,1))</f>
        <v>614</v>
      </c>
      <c r="G196" s="50">
        <f t="shared" ref="G196:J196" si="33">(G24+G43+G62+G81+G100+G119+G138+G157+G176+G195)/(IF(G24=0,0,1)+IF(G43=0,0,1)+IF(G62=0,0,1)+IF(G81=0,0,1)+IF(G100=0,0,1)+IF(G119=0,0,1)+IF(G138=0,0,1)+IF(G157=0,0,1)+IF(G176=0,0,1)+IF(G195=0,0,1))</f>
        <v>22.258000000000003</v>
      </c>
      <c r="H196" s="50">
        <f t="shared" si="33"/>
        <v>17.198</v>
      </c>
      <c r="I196" s="50">
        <f t="shared" si="33"/>
        <v>94.424999999999997</v>
      </c>
      <c r="J196" s="50">
        <f t="shared" si="33"/>
        <v>622.73</v>
      </c>
      <c r="K196" s="50"/>
      <c r="L196" s="50">
        <f t="shared" ref="L196" si="34">(L24+L43+L62+L81+L100+L119+L138+L157+L176+L195)/(IF(L24=0,0,1)+IF(L43=0,0,1)+IF(L62=0,0,1)+IF(L81=0,0,1)+IF(L100=0,0,1)+IF(L119=0,0,1)+IF(L138=0,0,1)+IF(L157=0,0,1)+IF(L176=0,0,1)+IF(L195=0,0,1))</f>
        <v>67.86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2024-08-29T06:07:13Z</dcterms:modified>
</cp:coreProperties>
</file>